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 III TRIMESTRE 2024\"/>
    </mc:Choice>
  </mc:AlternateContent>
  <bookViews>
    <workbookView xWindow="0" yWindow="0" windowWidth="21600" windowHeight="11025"/>
  </bookViews>
  <sheets>
    <sheet name="Cuadro_6" sheetId="2" r:id="rId1"/>
  </sheets>
  <definedNames>
    <definedName name="_xlnm._FilterDatabase" localSheetId="0" hidden="1">Cuadro_6!$A$1:$J$71</definedName>
    <definedName name="_xlnm.Print_Area" localSheetId="0">Cuadro_6!$A$1:$J$76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B21" i="2" l="1"/>
  <c r="J14" i="2"/>
  <c r="J13" i="2" s="1"/>
  <c r="I14" i="2"/>
  <c r="I13" i="2" s="1"/>
  <c r="H14" i="2"/>
  <c r="H13" i="2" s="1"/>
  <c r="D14" i="2"/>
  <c r="D13" i="2" s="1"/>
  <c r="C14" i="2"/>
  <c r="C13" i="2" s="1"/>
  <c r="B14" i="2"/>
  <c r="J21" i="2"/>
  <c r="I21" i="2"/>
  <c r="H21" i="2"/>
  <c r="G21" i="2"/>
  <c r="F21" i="2"/>
  <c r="E21" i="2"/>
  <c r="D21" i="2"/>
  <c r="C21" i="2"/>
  <c r="J41" i="2"/>
  <c r="C41" i="2"/>
  <c r="B41" i="2"/>
  <c r="J50" i="2"/>
  <c r="I50" i="2"/>
  <c r="H50" i="2"/>
  <c r="G50" i="2"/>
  <c r="F50" i="2"/>
  <c r="E50" i="2"/>
  <c r="D50" i="2"/>
  <c r="C50" i="2"/>
  <c r="B50" i="2"/>
  <c r="D59" i="2"/>
  <c r="C59" i="2"/>
  <c r="B59" i="2"/>
  <c r="B49" i="2" l="1"/>
  <c r="C49" i="2"/>
  <c r="D49" i="2"/>
  <c r="C20" i="2"/>
  <c r="B12" i="2"/>
  <c r="J20" i="2"/>
  <c r="B20" i="2"/>
  <c r="D20" i="2"/>
  <c r="B13" i="2"/>
  <c r="E59" i="2"/>
  <c r="E49" i="2" s="1"/>
  <c r="F59" i="2"/>
  <c r="F49" i="2" s="1"/>
  <c r="G59" i="2"/>
  <c r="G49" i="2" s="1"/>
  <c r="H59" i="2"/>
  <c r="H49" i="2" s="1"/>
  <c r="I59" i="2"/>
  <c r="I49" i="2" s="1"/>
  <c r="J59" i="2"/>
  <c r="J49" i="2" s="1"/>
  <c r="E41" i="2"/>
  <c r="E20" i="2" s="1"/>
  <c r="F41" i="2"/>
  <c r="F20" i="2" s="1"/>
  <c r="G41" i="2"/>
  <c r="G20" i="2" s="1"/>
  <c r="H41" i="2"/>
  <c r="H20" i="2" s="1"/>
  <c r="I41" i="2"/>
  <c r="I20" i="2" s="1"/>
  <c r="E14" i="2" l="1"/>
  <c r="F14" i="2"/>
  <c r="F13" i="2" s="1"/>
  <c r="G14" i="2"/>
  <c r="G13" i="2" s="1"/>
  <c r="E13" i="2" l="1"/>
  <c r="E12" i="2"/>
  <c r="H12" i="2"/>
  <c r="J12" i="2"/>
  <c r="I12" i="2"/>
  <c r="D12" i="2" l="1"/>
  <c r="C12" i="2"/>
  <c r="F12" i="2"/>
  <c r="G12" i="2"/>
</calcChain>
</file>

<file path=xl/sharedStrings.xml><?xml version="1.0" encoding="utf-8"?>
<sst xmlns="http://schemas.openxmlformats.org/spreadsheetml/2006/main" count="82" uniqueCount="75">
  <si>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</si>
  <si>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</si>
  <si>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</si>
  <si>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</si>
  <si>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</si>
  <si>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</si>
  <si>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</si>
  <si>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</si>
  <si>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</si>
  <si>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</si>
  <si>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</si>
  <si>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</si>
  <si>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</si>
  <si>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</si>
  <si>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</si>
  <si>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Juan Demóstenes Arosemena</t>
  </si>
  <si>
    <t>Vista Alegre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</si>
  <si>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</si>
  <si>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</si>
  <si>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</si>
  <si>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</si>
  <si>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</si>
  <si>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</si>
  <si>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</si>
  <si>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</si>
  <si>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</si>
  <si>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</si>
  <si>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</si>
  <si>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</si>
  <si>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</si>
  <si>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>Tocumen</t>
  </si>
  <si>
    <t xml:space="preserve"> 24 de Diciembre</t>
  </si>
  <si>
    <t>Arnulfo Arias Madrid</t>
  </si>
  <si>
    <t>Rufina Alfaro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</si>
  <si>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</si>
  <si>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</si>
  <si>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</si>
  <si>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</si>
  <si>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</si>
  <si>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</si>
  <si>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</si>
  <si>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</si>
  <si>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</si>
  <si>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</si>
  <si>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>Playa Leona</t>
  </si>
  <si>
    <t>Burunga</t>
  </si>
  <si>
    <t>Belisario Frías</t>
  </si>
  <si>
    <t>(1)  Incluye cuartos de alquiler y adosadas</t>
  </si>
  <si>
    <t>José Domingo Espinar</t>
  </si>
  <si>
    <t>Fuente: Constructoras, inmobiliarias y personas particulares.</t>
  </si>
  <si>
    <t>El Arado</t>
  </si>
  <si>
    <t>Guadalupe</t>
  </si>
  <si>
    <t>Nuevo Emperador</t>
  </si>
  <si>
    <t>Vacamonte</t>
  </si>
  <si>
    <t>Betania</t>
  </si>
  <si>
    <t>Parque Lefevre</t>
  </si>
  <si>
    <t>San Francisco</t>
  </si>
  <si>
    <t>Belisario Porras</t>
  </si>
  <si>
    <t>NOTA: Obras que iniciaron el proceso de construcción en el período de referencia. La provincia de Colón , no genero destinos resideciales.</t>
  </si>
  <si>
    <t>CORREGIMIENTO:  PRIMER TRIMESTRE  2024 (P)</t>
  </si>
  <si>
    <t>Colón</t>
  </si>
  <si>
    <t>Barrio Norte</t>
  </si>
  <si>
    <t>Cativá (P)</t>
  </si>
  <si>
    <t>Cristóbal</t>
  </si>
  <si>
    <t>Limón</t>
  </si>
  <si>
    <t>Nueva Providencia</t>
  </si>
  <si>
    <t>Río Abajo</t>
  </si>
  <si>
    <t>Mateo Iturralde</t>
  </si>
  <si>
    <t>Veracrúz</t>
  </si>
  <si>
    <t>Cerro Silvestre</t>
  </si>
  <si>
    <t>Barrio Balboa</t>
  </si>
  <si>
    <t>Barrio Colón</t>
  </si>
  <si>
    <t>El Coco</t>
  </si>
  <si>
    <t xml:space="preserve">Cuadro 6. CONSTRUCCIONES RESIDENCIALES NUEVAS EN PROCESO EN LAS PROVINCIAS DE COLÓN, PANAMÁ Y PANAMÁ OESTE,   </t>
  </si>
  <si>
    <t>Arraiján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</si>
</sst>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5" fontId="2" fillId="4" borderId="0" xfId="2" applyNumberFormat="1" applyFont="1" applyFill="1" applyAlignment="1">
      <alignment horizontal="center" vertical="center"/>
    </xf>
    <xf numFmtId="165" fontId="2" fillId="4" borderId="1" xfId="1" applyNumberFormat="1" applyFont="1" applyFill="1" applyBorder="1" applyAlignment="1">
      <alignment vertical="center"/>
    </xf>
    <xf numFmtId="165" fontId="1" fillId="4" borderId="0" xfId="2" applyNumberFormat="1" applyFont="1" applyFill="1" applyAlignment="1">
      <alignment horizontal="left" vertical="center"/>
    </xf>
    <xf numFmtId="165" fontId="1" fillId="4" borderId="0" xfId="2" applyNumberFormat="1" applyFont="1" applyFill="1" applyAlignment="1">
      <alignment horizontal="left" vertical="center" indent="2"/>
    </xf>
    <xf numFmtId="165" fontId="1" fillId="4" borderId="0" xfId="2" applyNumberFormat="1" applyFont="1" applyFill="1" applyAlignment="1">
      <alignment horizontal="left" indent="3"/>
    </xf>
    <xf numFmtId="165" fontId="1" fillId="4" borderId="1" xfId="1" applyNumberFormat="1" applyFont="1" applyFill="1" applyBorder="1"/>
    <xf numFmtId="165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5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164" fontId="1" fillId="4" borderId="0" xfId="3" applyNumberFormat="1" applyFont="1" applyFill="1" applyBorder="1" applyAlignment="1">
      <alignment horizontal="left"/>
    </xf>
    <xf numFmtId="165" fontId="1" fillId="4" borderId="0" xfId="1" applyNumberFormat="1" applyFont="1" applyFill="1" applyAlignment="1">
      <alignment vertical="center"/>
    </xf>
    <xf numFmtId="165" fontId="1" fillId="4" borderId="7" xfId="2" applyNumberFormat="1" applyFont="1" applyFill="1" applyBorder="1" applyAlignment="1">
      <alignment horizontal="left" indent="3"/>
    </xf>
    <xf numFmtId="0" fontId="4" fillId="0" borderId="0" xfId="0" applyFont="1"/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0" fontId="1" fillId="4" borderId="0" xfId="1" applyFont="1" applyFill="1" applyBorder="1"/>
    <xf numFmtId="0" fontId="4" fillId="4" borderId="0" xfId="0" applyFont="1" applyFill="1" applyAlignment="1">
      <alignment horizontal="center"/>
    </xf>
    <xf numFmtId="0" fontId="1" fillId="4" borderId="0" xfId="1" applyFont="1" applyFill="1" applyBorder="1" applyAlignment="1">
      <alignment vertical="center"/>
    </xf>
    <xf numFmtId="0" fontId="4" fillId="4" borderId="0" xfId="0" applyFont="1" applyFill="1"/>
    <xf numFmtId="165" fontId="1" fillId="4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4" borderId="0" xfId="1" applyNumberFormat="1" applyFont="1" applyFill="1" applyBorder="1" applyAlignment="1">
      <alignment vertical="center"/>
    </xf>
    <xf numFmtId="0" fontId="2" fillId="3" borderId="10" xfId="1" applyFont="1" applyFill="1" applyBorder="1" applyAlignment="1">
      <alignment horizontal="center" vertical="center" wrapText="1"/>
    </xf>
    <xf numFmtId="165" fontId="1" fillId="4" borderId="0" xfId="1" applyNumberFormat="1" applyFont="1" applyFill="1" applyBorder="1" applyAlignment="1">
      <alignment vertical="center"/>
    </xf>
    <xf numFmtId="165" fontId="1" fillId="4" borderId="0" xfId="1" applyNumberFormat="1" applyFont="1" applyFill="1" applyBorder="1"/>
    <xf numFmtId="165" fontId="1" fillId="4" borderId="10" xfId="2" applyNumberFormat="1" applyFont="1" applyFill="1" applyBorder="1" applyAlignment="1">
      <alignment horizontal="left" indent="3"/>
    </xf>
    <xf numFmtId="165" fontId="1" fillId="4" borderId="9" xfId="2" applyNumberFormat="1" applyFont="1" applyFill="1" applyBorder="1" applyAlignment="1">
      <alignment horizontal="left" indent="3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2" fillId="3" borderId="4" xfId="1" applyNumberFormat="1" applyFont="1" applyFill="1" applyBorder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96"/>
  <sheetViews>
    <sheetView tabSelected="1" zoomScale="85" zoomScaleNormal="85" zoomScaleSheetLayoutView="85" workbookViewId="0">
      <selection activeCell="A42" sqref="A42:XFD42"/>
    </sheetView>
  </sheetViews>
  <sheetFormatPr baseColWidth="10" defaultRowHeight="12.75" x14ac:dyDescent="0.25"/>
  <cols>
    <col min="1" max="1" width="36" style="2" customWidth="1"/>
    <col min="2" max="2" width="16.85546875" style="2" customWidth="1"/>
    <col min="3" max="3" width="17.85546875" style="8" customWidth="1"/>
    <col min="4" max="4" width="15.5703125" style="2" customWidth="1"/>
    <col min="5" max="5" width="15.7109375" style="2" customWidth="1"/>
    <col min="6" max="6" width="15.7109375" style="8" customWidth="1"/>
    <col min="7" max="7" width="15.7109375" style="2" customWidth="1"/>
    <col min="8" max="8" width="15.85546875" style="2" customWidth="1"/>
    <col min="9" max="9" width="16.85546875" style="8" customWidth="1"/>
    <col min="10" max="10" width="15.7109375" style="2" customWidth="1"/>
    <col min="11" max="11" width="11.42578125" style="7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26" customFormat="1" x14ac:dyDescent="0.2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62" s="26" customFormat="1" x14ac:dyDescent="0.2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4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62" s="26" customFormat="1" x14ac:dyDescent="0.2">
      <c r="A3" s="41" t="s">
        <v>41</v>
      </c>
      <c r="B3" s="41"/>
      <c r="C3" s="41"/>
      <c r="D3" s="41"/>
      <c r="E3" s="41"/>
      <c r="F3" s="41"/>
      <c r="G3" s="41"/>
      <c r="H3" s="41"/>
      <c r="I3" s="41"/>
      <c r="J3" s="41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62" s="26" customForma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62" x14ac:dyDescent="0.2">
      <c r="A5" s="44" t="s">
        <v>73</v>
      </c>
      <c r="B5" s="44"/>
      <c r="C5" s="44"/>
      <c r="D5" s="44"/>
      <c r="E5" s="44"/>
      <c r="F5" s="44"/>
      <c r="G5" s="44"/>
      <c r="H5" s="44"/>
      <c r="I5" s="44"/>
      <c r="J5" s="44"/>
      <c r="K5" s="2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62" x14ac:dyDescent="0.2">
      <c r="A6" s="45" t="s">
        <v>42</v>
      </c>
      <c r="B6" s="45"/>
      <c r="C6" s="45"/>
      <c r="D6" s="45"/>
      <c r="E6" s="45"/>
      <c r="F6" s="45"/>
      <c r="G6" s="45"/>
      <c r="H6" s="45"/>
      <c r="I6" s="45"/>
      <c r="J6" s="45"/>
      <c r="K6" s="2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62" s="3" customFormat="1" x14ac:dyDescent="0.2">
      <c r="A7" s="43" t="s">
        <v>59</v>
      </c>
      <c r="B7" s="43"/>
      <c r="C7" s="43"/>
      <c r="D7" s="43"/>
      <c r="E7" s="43"/>
      <c r="F7" s="43"/>
      <c r="G7" s="43"/>
      <c r="H7" s="43"/>
      <c r="I7" s="43"/>
      <c r="J7" s="43"/>
      <c r="K7" s="28"/>
      <c r="L7" s="27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10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2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46" t="s">
        <v>1</v>
      </c>
      <c r="B9" s="49" t="s">
        <v>2</v>
      </c>
      <c r="C9" s="50"/>
      <c r="D9" s="50"/>
      <c r="E9" s="50"/>
      <c r="F9" s="50"/>
      <c r="G9" s="50"/>
      <c r="H9" s="50"/>
      <c r="I9" s="50"/>
      <c r="J9" s="50"/>
      <c r="K9" s="2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</row>
    <row r="10" spans="1:62" ht="34.5" customHeight="1" x14ac:dyDescent="0.2">
      <c r="A10" s="47"/>
      <c r="B10" s="51" t="s">
        <v>3</v>
      </c>
      <c r="C10" s="52"/>
      <c r="D10" s="52"/>
      <c r="E10" s="49" t="s">
        <v>4</v>
      </c>
      <c r="F10" s="50"/>
      <c r="G10" s="50"/>
      <c r="H10" s="49" t="s">
        <v>43</v>
      </c>
      <c r="I10" s="50"/>
      <c r="J10" s="50"/>
      <c r="K10" s="2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</row>
    <row r="11" spans="1:62" ht="69.75" customHeight="1" x14ac:dyDescent="0.2">
      <c r="A11" s="48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9" t="s">
        <v>5</v>
      </c>
      <c r="I11" s="5" t="s">
        <v>6</v>
      </c>
      <c r="J11" s="36" t="s">
        <v>8</v>
      </c>
      <c r="K11" s="29"/>
      <c r="L11" s="2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1:62" ht="24" customHeight="1" x14ac:dyDescent="0.2">
      <c r="A12" s="11" t="s">
        <v>11</v>
      </c>
      <c r="B12" s="12">
        <f>B14+B50+B59+B21+B41</f>
        <v>2502</v>
      </c>
      <c r="C12" s="12">
        <f>C14+C50+C59+C21+C41</f>
        <v>9327</v>
      </c>
      <c r="D12" s="12">
        <f>D14+D50+D59+D21+D41</f>
        <v>114194</v>
      </c>
      <c r="E12" s="12">
        <f>E14+E50+E59+E21+E41</f>
        <v>38</v>
      </c>
      <c r="F12" s="12">
        <f>F14+F50+F59+F21+F41</f>
        <v>426</v>
      </c>
      <c r="G12" s="12">
        <f>G14+G50+G59+G21+G41</f>
        <v>3317</v>
      </c>
      <c r="H12" s="12">
        <f>H14+H50+H59+H21+H41</f>
        <v>100</v>
      </c>
      <c r="I12" s="12">
        <f>I14+I50+I59+I21+I41</f>
        <v>3065</v>
      </c>
      <c r="J12" s="35">
        <f>J14+J50+J59+J21+J41</f>
        <v>45241</v>
      </c>
      <c r="K12" s="29"/>
      <c r="L12" s="29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</row>
    <row r="13" spans="1:62" ht="24" customHeight="1" x14ac:dyDescent="0.2">
      <c r="A13" s="13" t="s">
        <v>60</v>
      </c>
      <c r="B13" s="12">
        <f>B14</f>
        <v>32</v>
      </c>
      <c r="C13" s="12">
        <f t="shared" ref="C13:J13" si="0">C14</f>
        <v>197</v>
      </c>
      <c r="D13" s="12">
        <f t="shared" si="0"/>
        <v>5060</v>
      </c>
      <c r="E13" s="12">
        <f t="shared" si="0"/>
        <v>0</v>
      </c>
      <c r="F13" s="12">
        <f t="shared" si="0"/>
        <v>0</v>
      </c>
      <c r="G13" s="12">
        <f t="shared" si="0"/>
        <v>0</v>
      </c>
      <c r="H13" s="12">
        <f t="shared" si="0"/>
        <v>1</v>
      </c>
      <c r="I13" s="12">
        <f t="shared" si="0"/>
        <v>16</v>
      </c>
      <c r="J13" s="35">
        <f t="shared" si="0"/>
        <v>195</v>
      </c>
      <c r="K13" s="29"/>
      <c r="L13" s="29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</row>
    <row r="14" spans="1:62" ht="24" customHeight="1" x14ac:dyDescent="0.2">
      <c r="A14" s="14" t="s">
        <v>60</v>
      </c>
      <c r="B14" s="12">
        <f>SUM(B15:B19)</f>
        <v>32</v>
      </c>
      <c r="C14" s="12">
        <f>SUM(C15:C19)</f>
        <v>197</v>
      </c>
      <c r="D14" s="12">
        <f>SUM(D15:D19)</f>
        <v>5060</v>
      </c>
      <c r="E14" s="12">
        <f t="shared" ref="E14:G14" si="1">SUM(E15:E19)</f>
        <v>0</v>
      </c>
      <c r="F14" s="12">
        <f t="shared" si="1"/>
        <v>0</v>
      </c>
      <c r="G14" s="12">
        <f t="shared" si="1"/>
        <v>0</v>
      </c>
      <c r="H14" s="12">
        <f>SUM(H15:H19)</f>
        <v>1</v>
      </c>
      <c r="I14" s="12">
        <f>SUM(I15:I19)</f>
        <v>16</v>
      </c>
      <c r="J14" s="35">
        <f>SUM(J15:J19)</f>
        <v>195</v>
      </c>
      <c r="K14" s="29"/>
      <c r="L14" s="2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</row>
    <row r="15" spans="1:62" ht="24" customHeight="1" x14ac:dyDescent="0.2">
      <c r="A15" s="15" t="s">
        <v>61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1</v>
      </c>
      <c r="I15" s="33">
        <v>16</v>
      </c>
      <c r="J15" s="37">
        <v>195</v>
      </c>
      <c r="K15" s="29"/>
      <c r="L15" s="29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</row>
    <row r="16" spans="1:62" ht="24" customHeight="1" x14ac:dyDescent="0.2">
      <c r="A16" s="15" t="s">
        <v>62</v>
      </c>
      <c r="B16" s="33">
        <v>7</v>
      </c>
      <c r="C16" s="33">
        <v>50</v>
      </c>
      <c r="D16" s="33">
        <v>984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7">
        <v>0</v>
      </c>
      <c r="K16" s="29"/>
      <c r="L16" s="29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1:37" ht="24" customHeight="1" x14ac:dyDescent="0.2">
      <c r="A17" s="15" t="s">
        <v>63</v>
      </c>
      <c r="B17" s="33">
        <v>23</v>
      </c>
      <c r="C17" s="33">
        <v>136</v>
      </c>
      <c r="D17" s="33">
        <v>3380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7">
        <v>0</v>
      </c>
      <c r="K17" s="29"/>
      <c r="L17" s="29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</row>
    <row r="18" spans="1:37" ht="24" customHeight="1" x14ac:dyDescent="0.2">
      <c r="A18" s="15" t="s">
        <v>64</v>
      </c>
      <c r="B18" s="33">
        <v>1</v>
      </c>
      <c r="C18" s="33">
        <v>5</v>
      </c>
      <c r="D18" s="33">
        <v>246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7">
        <v>0</v>
      </c>
      <c r="K18" s="29"/>
      <c r="L18" s="2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</row>
    <row r="19" spans="1:37" ht="24" customHeight="1" x14ac:dyDescent="0.2">
      <c r="A19" s="15" t="s">
        <v>65</v>
      </c>
      <c r="B19" s="33">
        <v>1</v>
      </c>
      <c r="C19" s="33">
        <v>6</v>
      </c>
      <c r="D19" s="33">
        <v>450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7">
        <v>0</v>
      </c>
      <c r="K19" s="29"/>
      <c r="L19" s="2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pans="1:37" s="1" customFormat="1" ht="23.45" customHeight="1" x14ac:dyDescent="0.2">
      <c r="A20" s="13" t="s">
        <v>34</v>
      </c>
      <c r="B20" s="12">
        <f>B21+B41</f>
        <v>1070</v>
      </c>
      <c r="C20" s="12">
        <f>C21+C41</f>
        <v>3734</v>
      </c>
      <c r="D20" s="12">
        <f>D21+D41</f>
        <v>47016</v>
      </c>
      <c r="E20" s="12">
        <f>E21+E41</f>
        <v>33</v>
      </c>
      <c r="F20" s="12">
        <f>F21+F41</f>
        <v>376</v>
      </c>
      <c r="G20" s="12">
        <f>G21+G41</f>
        <v>2429</v>
      </c>
      <c r="H20" s="12">
        <f>H21+H41</f>
        <v>84</v>
      </c>
      <c r="I20" s="12">
        <f>I21+I41</f>
        <v>2754</v>
      </c>
      <c r="J20" s="35">
        <f>J21+J41</f>
        <v>41820</v>
      </c>
      <c r="K20" s="29"/>
      <c r="L20" s="2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s="1" customFormat="1" ht="23.45" customHeight="1" x14ac:dyDescent="0.2">
      <c r="A21" s="14" t="s">
        <v>34</v>
      </c>
      <c r="B21" s="34">
        <f>SUM(B22:B40)</f>
        <v>1039</v>
      </c>
      <c r="C21" s="34">
        <f>SUM(C22:C40)</f>
        <v>3564</v>
      </c>
      <c r="D21" s="34">
        <f>SUM(D22:D40)</f>
        <v>44707</v>
      </c>
      <c r="E21" s="12">
        <f>SUM(E22:E40)</f>
        <v>33</v>
      </c>
      <c r="F21" s="12">
        <f>SUM(F22:F40)</f>
        <v>376</v>
      </c>
      <c r="G21" s="12">
        <f>SUM(G22:G40)</f>
        <v>2429</v>
      </c>
      <c r="H21" s="12">
        <f>SUM(H22:H40)</f>
        <v>82</v>
      </c>
      <c r="I21" s="12">
        <f>SUM(I22:I40)</f>
        <v>2628</v>
      </c>
      <c r="J21" s="35">
        <f>SUM(J22:J40)</f>
        <v>41313</v>
      </c>
      <c r="K21" s="29"/>
      <c r="L21" s="29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s="20" customFormat="1" ht="21" customHeight="1" x14ac:dyDescent="0.2">
      <c r="A22" s="15" t="s">
        <v>12</v>
      </c>
      <c r="B22" s="33">
        <v>3</v>
      </c>
      <c r="C22" s="33">
        <v>5</v>
      </c>
      <c r="D22" s="33">
        <v>57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38">
        <v>0</v>
      </c>
      <c r="K22" s="29"/>
      <c r="L22" s="29"/>
    </row>
    <row r="23" spans="1:37" s="20" customFormat="1" ht="21" customHeight="1" x14ac:dyDescent="0.2">
      <c r="A23" s="15" t="s">
        <v>37</v>
      </c>
      <c r="B23" s="33">
        <v>26</v>
      </c>
      <c r="C23" s="33">
        <v>82</v>
      </c>
      <c r="D23" s="33">
        <v>1249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38">
        <v>0</v>
      </c>
      <c r="K23" s="29"/>
      <c r="L23" s="29"/>
    </row>
    <row r="24" spans="1:37" s="20" customFormat="1" ht="20.100000000000001" customHeight="1" x14ac:dyDescent="0.2">
      <c r="A24" s="15" t="s">
        <v>54</v>
      </c>
      <c r="B24" s="33">
        <v>0</v>
      </c>
      <c r="C24" s="33">
        <v>0</v>
      </c>
      <c r="D24" s="33">
        <v>0</v>
      </c>
      <c r="E24" s="16">
        <v>0</v>
      </c>
      <c r="F24" s="16">
        <v>0</v>
      </c>
      <c r="G24" s="16">
        <v>0</v>
      </c>
      <c r="H24" s="16">
        <v>1</v>
      </c>
      <c r="I24" s="16">
        <v>12</v>
      </c>
      <c r="J24" s="38">
        <v>128</v>
      </c>
      <c r="K24" s="29"/>
      <c r="L24" s="29"/>
    </row>
    <row r="25" spans="1:37" s="20" customFormat="1" ht="20.100000000000001" customHeight="1" x14ac:dyDescent="0.2">
      <c r="A25" s="15" t="s">
        <v>19</v>
      </c>
      <c r="B25" s="33">
        <v>71</v>
      </c>
      <c r="C25" s="33">
        <v>182</v>
      </c>
      <c r="D25" s="33">
        <v>1463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38">
        <v>0</v>
      </c>
      <c r="K25" s="29"/>
      <c r="L25" s="29"/>
    </row>
    <row r="26" spans="1:37" s="20" customFormat="1" ht="20.100000000000001" customHeight="1" x14ac:dyDescent="0.2">
      <c r="A26" s="15" t="s">
        <v>20</v>
      </c>
      <c r="B26" s="33">
        <v>60</v>
      </c>
      <c r="C26" s="33">
        <v>170</v>
      </c>
      <c r="D26" s="33">
        <v>1539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38">
        <v>0</v>
      </c>
      <c r="K26" s="29"/>
      <c r="L26" s="29"/>
    </row>
    <row r="27" spans="1:37" s="20" customFormat="1" ht="20.100000000000001" customHeight="1" x14ac:dyDescent="0.2">
      <c r="A27" s="15" t="s">
        <v>21</v>
      </c>
      <c r="B27" s="33">
        <v>2</v>
      </c>
      <c r="C27" s="33">
        <v>8</v>
      </c>
      <c r="D27" s="33">
        <v>235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38">
        <v>0</v>
      </c>
      <c r="K27" s="29"/>
      <c r="L27" s="29"/>
    </row>
    <row r="28" spans="1:37" s="20" customFormat="1" ht="20.100000000000001" customHeight="1" x14ac:dyDescent="0.2">
      <c r="A28" s="15" t="s">
        <v>22</v>
      </c>
      <c r="B28" s="33">
        <v>25</v>
      </c>
      <c r="C28" s="33">
        <v>123</v>
      </c>
      <c r="D28" s="33">
        <v>1303</v>
      </c>
      <c r="E28" s="16">
        <v>21</v>
      </c>
      <c r="F28" s="16">
        <v>168</v>
      </c>
      <c r="G28" s="16">
        <v>901</v>
      </c>
      <c r="H28" s="16">
        <v>12</v>
      </c>
      <c r="I28" s="16">
        <v>188</v>
      </c>
      <c r="J28" s="38">
        <v>2894</v>
      </c>
      <c r="K28" s="29"/>
      <c r="L28" s="29"/>
    </row>
    <row r="29" spans="1:37" s="20" customFormat="1" ht="20.100000000000001" customHeight="1" x14ac:dyDescent="0.2">
      <c r="A29" s="15" t="s">
        <v>23</v>
      </c>
      <c r="B29" s="33">
        <v>4</v>
      </c>
      <c r="C29" s="33">
        <v>16</v>
      </c>
      <c r="D29" s="33">
        <v>433</v>
      </c>
      <c r="E29" s="16">
        <v>11</v>
      </c>
      <c r="F29" s="16">
        <v>200</v>
      </c>
      <c r="G29" s="16">
        <v>1469</v>
      </c>
      <c r="H29" s="16">
        <v>2</v>
      </c>
      <c r="I29" s="16">
        <v>160</v>
      </c>
      <c r="J29" s="38">
        <v>2346</v>
      </c>
      <c r="K29" s="29"/>
      <c r="L29" s="29"/>
    </row>
    <row r="30" spans="1:37" s="20" customFormat="1" ht="20.100000000000001" customHeight="1" x14ac:dyDescent="0.2">
      <c r="A30" s="15" t="s">
        <v>24</v>
      </c>
      <c r="B30" s="33">
        <v>60</v>
      </c>
      <c r="C30" s="33">
        <v>198</v>
      </c>
      <c r="D30" s="33">
        <v>2584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38">
        <v>0</v>
      </c>
      <c r="K30" s="29"/>
      <c r="L30" s="29"/>
    </row>
    <row r="31" spans="1:37" s="20" customFormat="1" ht="20.100000000000001" customHeight="1" x14ac:dyDescent="0.2">
      <c r="A31" s="15" t="s">
        <v>25</v>
      </c>
      <c r="B31" s="33">
        <v>322</v>
      </c>
      <c r="C31" s="33">
        <v>1267</v>
      </c>
      <c r="D31" s="33">
        <v>14999</v>
      </c>
      <c r="E31" s="16">
        <v>0</v>
      </c>
      <c r="F31" s="16">
        <v>0</v>
      </c>
      <c r="G31" s="16">
        <v>0</v>
      </c>
      <c r="H31" s="16">
        <v>50</v>
      </c>
      <c r="I31" s="16">
        <v>1448</v>
      </c>
      <c r="J31" s="38">
        <v>25811</v>
      </c>
      <c r="K31" s="29"/>
      <c r="L31" s="29"/>
    </row>
    <row r="32" spans="1:37" s="20" customFormat="1" ht="20.100000000000001" customHeight="1" x14ac:dyDescent="0.2">
      <c r="A32" s="15" t="s">
        <v>26</v>
      </c>
      <c r="B32" s="33">
        <v>3</v>
      </c>
      <c r="C32" s="33">
        <v>8</v>
      </c>
      <c r="D32" s="33">
        <v>171</v>
      </c>
      <c r="E32" s="16">
        <v>0</v>
      </c>
      <c r="F32" s="16">
        <v>0</v>
      </c>
      <c r="G32" s="16">
        <v>0</v>
      </c>
      <c r="H32" s="16">
        <v>3</v>
      </c>
      <c r="I32" s="16">
        <v>313</v>
      </c>
      <c r="J32" s="38">
        <v>2403</v>
      </c>
      <c r="K32" s="29"/>
      <c r="L32" s="29"/>
    </row>
    <row r="33" spans="1:26" s="20" customFormat="1" ht="20.100000000000001" customHeight="1" x14ac:dyDescent="0.2">
      <c r="A33" s="15" t="s">
        <v>27</v>
      </c>
      <c r="B33" s="33">
        <v>246</v>
      </c>
      <c r="C33" s="33">
        <v>767</v>
      </c>
      <c r="D33" s="33">
        <v>8696</v>
      </c>
      <c r="E33" s="16">
        <v>1</v>
      </c>
      <c r="F33" s="16">
        <v>8</v>
      </c>
      <c r="G33" s="16">
        <v>59</v>
      </c>
      <c r="H33" s="16">
        <v>2</v>
      </c>
      <c r="I33" s="16">
        <v>99</v>
      </c>
      <c r="J33" s="38">
        <v>2509</v>
      </c>
      <c r="K33" s="29"/>
      <c r="L33" s="29"/>
    </row>
    <row r="34" spans="1:26" s="20" customFormat="1" ht="20.100000000000001" customHeight="1" x14ac:dyDescent="0.2">
      <c r="A34" s="15" t="s">
        <v>55</v>
      </c>
      <c r="B34" s="33">
        <v>1</v>
      </c>
      <c r="C34" s="33">
        <v>2</v>
      </c>
      <c r="D34" s="33">
        <v>14</v>
      </c>
      <c r="E34" s="16">
        <v>0</v>
      </c>
      <c r="F34" s="16">
        <v>0</v>
      </c>
      <c r="G34" s="16">
        <v>0</v>
      </c>
      <c r="H34" s="16">
        <v>2</v>
      </c>
      <c r="I34" s="16">
        <v>28</v>
      </c>
      <c r="J34" s="38">
        <v>192</v>
      </c>
      <c r="K34" s="29"/>
      <c r="L34" s="29"/>
    </row>
    <row r="35" spans="1:26" s="20" customFormat="1" ht="20.100000000000001" customHeight="1" x14ac:dyDescent="0.2">
      <c r="A35" s="15" t="s">
        <v>28</v>
      </c>
      <c r="B35" s="33">
        <v>118</v>
      </c>
      <c r="C35" s="33">
        <v>419</v>
      </c>
      <c r="D35" s="33">
        <v>7646</v>
      </c>
      <c r="E35" s="16">
        <v>0</v>
      </c>
      <c r="F35" s="16">
        <v>0</v>
      </c>
      <c r="G35" s="16">
        <v>0</v>
      </c>
      <c r="H35" s="16">
        <v>3</v>
      </c>
      <c r="I35" s="16">
        <v>154</v>
      </c>
      <c r="J35" s="38">
        <v>2678</v>
      </c>
      <c r="K35" s="29"/>
      <c r="L35" s="29"/>
    </row>
    <row r="36" spans="1:26" s="20" customFormat="1" ht="20.100000000000001" customHeight="1" x14ac:dyDescent="0.2">
      <c r="A36" s="15" t="s">
        <v>66</v>
      </c>
      <c r="B36" s="33">
        <v>2</v>
      </c>
      <c r="C36" s="33">
        <v>11</v>
      </c>
      <c r="D36" s="33">
        <v>204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38">
        <v>0</v>
      </c>
      <c r="K36" s="29"/>
      <c r="L36" s="29"/>
    </row>
    <row r="37" spans="1:26" s="20" customFormat="1" ht="20.100000000000001" customHeight="1" x14ac:dyDescent="0.2">
      <c r="A37" s="15" t="s">
        <v>56</v>
      </c>
      <c r="B37" s="33">
        <v>1</v>
      </c>
      <c r="C37" s="33">
        <v>5</v>
      </c>
      <c r="D37" s="33">
        <v>35</v>
      </c>
      <c r="E37" s="16">
        <v>0</v>
      </c>
      <c r="F37" s="16">
        <v>0</v>
      </c>
      <c r="G37" s="16">
        <v>0</v>
      </c>
      <c r="H37" s="16">
        <v>3</v>
      </c>
      <c r="I37" s="16">
        <v>202</v>
      </c>
      <c r="J37" s="38">
        <v>2134</v>
      </c>
      <c r="K37" s="29"/>
      <c r="L37" s="29"/>
    </row>
    <row r="38" spans="1:26" s="20" customFormat="1" ht="20.100000000000001" customHeight="1" x14ac:dyDescent="0.2">
      <c r="A38" s="15" t="s">
        <v>29</v>
      </c>
      <c r="B38" s="33">
        <v>17</v>
      </c>
      <c r="C38" s="33">
        <v>44</v>
      </c>
      <c r="D38" s="33">
        <v>567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38">
        <v>0</v>
      </c>
      <c r="K38" s="29"/>
      <c r="L38" s="29"/>
    </row>
    <row r="39" spans="1:26" s="20" customFormat="1" ht="20.100000000000001" customHeight="1" x14ac:dyDescent="0.2">
      <c r="A39" s="15" t="s">
        <v>30</v>
      </c>
      <c r="B39" s="33">
        <v>23</v>
      </c>
      <c r="C39" s="33">
        <v>77</v>
      </c>
      <c r="D39" s="33">
        <v>1196</v>
      </c>
      <c r="E39" s="16">
        <v>0</v>
      </c>
      <c r="F39" s="16">
        <v>0</v>
      </c>
      <c r="G39" s="16">
        <v>0</v>
      </c>
      <c r="H39" s="16">
        <v>1</v>
      </c>
      <c r="I39" s="16">
        <v>8</v>
      </c>
      <c r="J39" s="38">
        <v>43</v>
      </c>
      <c r="K39" s="29"/>
      <c r="L39" s="29"/>
    </row>
    <row r="40" spans="1:26" s="20" customFormat="1" ht="20.100000000000001" customHeight="1" x14ac:dyDescent="0.2">
      <c r="A40" s="15" t="s">
        <v>31</v>
      </c>
      <c r="B40" s="33">
        <v>55</v>
      </c>
      <c r="C40" s="33">
        <v>180</v>
      </c>
      <c r="D40" s="33">
        <v>2316</v>
      </c>
      <c r="E40" s="16">
        <v>0</v>
      </c>
      <c r="F40" s="16">
        <v>0</v>
      </c>
      <c r="G40" s="16">
        <v>0</v>
      </c>
      <c r="H40" s="16">
        <v>3</v>
      </c>
      <c r="I40" s="16">
        <v>16</v>
      </c>
      <c r="J40" s="38">
        <v>175</v>
      </c>
      <c r="K40" s="29"/>
      <c r="L40" s="29"/>
    </row>
    <row r="41" spans="1:26" s="1" customFormat="1" ht="29.25" customHeight="1" x14ac:dyDescent="0.2">
      <c r="A41" s="13" t="s">
        <v>36</v>
      </c>
      <c r="B41" s="12">
        <f>SUM(B42:B48)</f>
        <v>31</v>
      </c>
      <c r="C41" s="12">
        <f>SUM(C42:C48)</f>
        <v>170</v>
      </c>
      <c r="D41" s="12">
        <f>SUM(D42:D48)</f>
        <v>2309</v>
      </c>
      <c r="E41" s="12">
        <f t="shared" ref="E41:I41" si="2">SUM(E42:E48)</f>
        <v>0</v>
      </c>
      <c r="F41" s="12">
        <f t="shared" si="2"/>
        <v>0</v>
      </c>
      <c r="G41" s="12">
        <f t="shared" si="2"/>
        <v>0</v>
      </c>
      <c r="H41" s="12">
        <f t="shared" si="2"/>
        <v>2</v>
      </c>
      <c r="I41" s="12">
        <f t="shared" si="2"/>
        <v>126</v>
      </c>
      <c r="J41" s="35">
        <f>SUM(J42:J48)</f>
        <v>507</v>
      </c>
      <c r="K41" s="29"/>
      <c r="L41" s="29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6" s="1" customFormat="1" ht="21" customHeight="1" x14ac:dyDescent="0.2">
      <c r="A42" s="17" t="s">
        <v>32</v>
      </c>
      <c r="B42" s="33">
        <v>18</v>
      </c>
      <c r="C42" s="33">
        <v>121</v>
      </c>
      <c r="D42" s="33">
        <v>1364</v>
      </c>
      <c r="E42" s="16">
        <v>0</v>
      </c>
      <c r="F42" s="16">
        <v>0</v>
      </c>
      <c r="G42" s="16">
        <v>0</v>
      </c>
      <c r="H42" s="33">
        <v>0</v>
      </c>
      <c r="I42" s="33">
        <v>0</v>
      </c>
      <c r="J42" s="37">
        <v>0</v>
      </c>
      <c r="K42" s="29"/>
      <c r="L42" s="29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6" s="1" customFormat="1" ht="21" customHeight="1" x14ac:dyDescent="0.2">
      <c r="A43" s="17" t="s">
        <v>46</v>
      </c>
      <c r="B43" s="33">
        <v>5</v>
      </c>
      <c r="C43" s="33">
        <v>21</v>
      </c>
      <c r="D43" s="33">
        <v>190</v>
      </c>
      <c r="E43" s="16">
        <v>0</v>
      </c>
      <c r="F43" s="16">
        <v>0</v>
      </c>
      <c r="G43" s="16">
        <v>0</v>
      </c>
      <c r="H43" s="33">
        <v>1</v>
      </c>
      <c r="I43" s="33">
        <v>120</v>
      </c>
      <c r="J43" s="37">
        <v>425</v>
      </c>
      <c r="K43" s="29"/>
      <c r="L43" s="29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6" s="1" customFormat="1" ht="21" customHeight="1" x14ac:dyDescent="0.2">
      <c r="A44" s="17" t="s">
        <v>57</v>
      </c>
      <c r="B44" s="33">
        <v>3</v>
      </c>
      <c r="C44" s="33">
        <v>9</v>
      </c>
      <c r="D44" s="33">
        <v>110</v>
      </c>
      <c r="E44" s="16">
        <v>0</v>
      </c>
      <c r="F44" s="16">
        <v>0</v>
      </c>
      <c r="G44" s="16">
        <v>0</v>
      </c>
      <c r="H44" s="16">
        <v>1</v>
      </c>
      <c r="I44" s="16">
        <v>6</v>
      </c>
      <c r="J44" s="38">
        <v>82</v>
      </c>
      <c r="K44" s="29"/>
      <c r="L44" s="29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6" s="1" customFormat="1" ht="21" customHeight="1" x14ac:dyDescent="0.2">
      <c r="A45" s="17" t="s">
        <v>48</v>
      </c>
      <c r="B45" s="33">
        <v>1</v>
      </c>
      <c r="C45" s="33">
        <v>4</v>
      </c>
      <c r="D45" s="33">
        <v>30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38">
        <v>0</v>
      </c>
      <c r="K45" s="29"/>
      <c r="L45" s="29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1:26" s="1" customFormat="1" ht="21" customHeight="1" x14ac:dyDescent="0.2">
      <c r="A46" s="17" t="s">
        <v>67</v>
      </c>
      <c r="B46" s="33">
        <v>1</v>
      </c>
      <c r="C46" s="33">
        <v>3</v>
      </c>
      <c r="D46" s="33">
        <v>74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38">
        <v>0</v>
      </c>
      <c r="K46" s="29"/>
      <c r="L46" s="29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6" ht="21" customHeight="1" x14ac:dyDescent="0.2">
      <c r="A47" s="17" t="s">
        <v>38</v>
      </c>
      <c r="B47" s="33">
        <v>2</v>
      </c>
      <c r="C47" s="33">
        <v>4</v>
      </c>
      <c r="D47" s="33">
        <v>35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38">
        <v>0</v>
      </c>
      <c r="K47" s="29"/>
      <c r="L47" s="29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"/>
      <c r="X47" s="1"/>
      <c r="Y47" s="1"/>
      <c r="Z47" s="1"/>
    </row>
    <row r="48" spans="1:26" ht="21" customHeight="1" x14ac:dyDescent="0.2">
      <c r="A48" s="17" t="s">
        <v>33</v>
      </c>
      <c r="B48" s="33">
        <v>1</v>
      </c>
      <c r="C48" s="33">
        <v>8</v>
      </c>
      <c r="D48" s="33">
        <v>506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38">
        <v>0</v>
      </c>
      <c r="K48" s="29"/>
      <c r="L48" s="29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"/>
      <c r="X48" s="1"/>
      <c r="Y48" s="1"/>
      <c r="Z48" s="1"/>
    </row>
    <row r="49" spans="1:22" s="1" customFormat="1" ht="24.95" customHeight="1" x14ac:dyDescent="0.2">
      <c r="A49" s="13" t="s">
        <v>13</v>
      </c>
      <c r="B49" s="12">
        <f t="shared" ref="B49:J49" si="3">B50+B59</f>
        <v>1400</v>
      </c>
      <c r="C49" s="12">
        <f t="shared" si="3"/>
        <v>5396</v>
      </c>
      <c r="D49" s="12">
        <f t="shared" si="3"/>
        <v>62118</v>
      </c>
      <c r="E49" s="12">
        <f t="shared" si="3"/>
        <v>5</v>
      </c>
      <c r="F49" s="12">
        <f t="shared" si="3"/>
        <v>50</v>
      </c>
      <c r="G49" s="12">
        <f t="shared" si="3"/>
        <v>888</v>
      </c>
      <c r="H49" s="12">
        <f t="shared" si="3"/>
        <v>15</v>
      </c>
      <c r="I49" s="12">
        <f t="shared" si="3"/>
        <v>295</v>
      </c>
      <c r="J49" s="35">
        <f t="shared" si="3"/>
        <v>3226</v>
      </c>
      <c r="K49" s="29"/>
      <c r="L49" s="29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 s="1" customFormat="1" ht="20.100000000000001" customHeight="1" x14ac:dyDescent="0.2">
      <c r="A50" s="14" t="s">
        <v>14</v>
      </c>
      <c r="B50" s="12">
        <f t="shared" ref="B50:J50" si="4">SUM(B51:B58)</f>
        <v>396</v>
      </c>
      <c r="C50" s="12">
        <f t="shared" si="4"/>
        <v>1467</v>
      </c>
      <c r="D50" s="12">
        <f t="shared" si="4"/>
        <v>18760</v>
      </c>
      <c r="E50" s="12">
        <f t="shared" si="4"/>
        <v>5</v>
      </c>
      <c r="F50" s="12">
        <f t="shared" si="4"/>
        <v>50</v>
      </c>
      <c r="G50" s="12">
        <f t="shared" si="4"/>
        <v>888</v>
      </c>
      <c r="H50" s="12">
        <f t="shared" si="4"/>
        <v>15</v>
      </c>
      <c r="I50" s="12">
        <f t="shared" si="4"/>
        <v>295</v>
      </c>
      <c r="J50" s="35">
        <f t="shared" si="4"/>
        <v>3226</v>
      </c>
      <c r="K50" s="29"/>
      <c r="L50" s="29"/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 spans="1:22" s="1" customFormat="1" ht="21" customHeight="1" x14ac:dyDescent="0.2">
      <c r="A51" s="15" t="s">
        <v>74</v>
      </c>
      <c r="B51" s="33">
        <v>2</v>
      </c>
      <c r="C51" s="33">
        <v>8</v>
      </c>
      <c r="D51" s="33">
        <v>67</v>
      </c>
      <c r="E51" s="33">
        <v>0</v>
      </c>
      <c r="F51" s="33">
        <v>0</v>
      </c>
      <c r="G51" s="33">
        <v>0</v>
      </c>
      <c r="H51" s="33">
        <v>2</v>
      </c>
      <c r="I51" s="33">
        <v>19</v>
      </c>
      <c r="J51" s="37">
        <v>391</v>
      </c>
      <c r="K51" s="29"/>
      <c r="L51" s="29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1:22" s="1" customFormat="1" ht="21" customHeight="1" x14ac:dyDescent="0.2">
      <c r="A52" s="15" t="s">
        <v>45</v>
      </c>
      <c r="B52" s="16">
        <v>15</v>
      </c>
      <c r="C52" s="16">
        <v>56</v>
      </c>
      <c r="D52" s="16">
        <v>1462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38">
        <v>0</v>
      </c>
      <c r="K52" s="29"/>
      <c r="L52" s="29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2" s="1" customFormat="1" ht="21" customHeight="1" x14ac:dyDescent="0.2">
      <c r="A53" s="15" t="s">
        <v>69</v>
      </c>
      <c r="B53" s="16">
        <v>51</v>
      </c>
      <c r="C53" s="16">
        <v>180</v>
      </c>
      <c r="D53" s="16">
        <v>3013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38">
        <v>0</v>
      </c>
      <c r="K53" s="29"/>
      <c r="L53" s="29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1:22" s="1" customFormat="1" ht="21" customHeight="1" x14ac:dyDescent="0.2">
      <c r="A54" s="15" t="s">
        <v>15</v>
      </c>
      <c r="B54" s="16">
        <v>176</v>
      </c>
      <c r="C54" s="16">
        <v>670</v>
      </c>
      <c r="D54" s="16">
        <v>10912</v>
      </c>
      <c r="E54" s="16">
        <v>0</v>
      </c>
      <c r="F54" s="16">
        <v>0</v>
      </c>
      <c r="G54" s="16">
        <v>0</v>
      </c>
      <c r="H54" s="16">
        <v>5</v>
      </c>
      <c r="I54" s="16">
        <v>100</v>
      </c>
      <c r="J54" s="38">
        <v>310</v>
      </c>
      <c r="K54" s="29"/>
      <c r="L54" s="29"/>
      <c r="M54" s="20"/>
      <c r="N54" s="20"/>
      <c r="O54" s="20"/>
      <c r="P54" s="20"/>
      <c r="Q54" s="20"/>
      <c r="R54" s="20"/>
      <c r="S54" s="20"/>
      <c r="T54" s="20"/>
      <c r="U54" s="20"/>
      <c r="V54" s="20"/>
    </row>
    <row r="55" spans="1:22" s="1" customFormat="1" ht="21" customHeight="1" x14ac:dyDescent="0.2">
      <c r="A55" s="15" t="s">
        <v>52</v>
      </c>
      <c r="B55" s="16">
        <v>77</v>
      </c>
      <c r="C55" s="16">
        <v>239</v>
      </c>
      <c r="D55" s="16">
        <v>814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38">
        <v>0</v>
      </c>
      <c r="K55" s="29"/>
      <c r="L55" s="29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1:22" s="1" customFormat="1" ht="21" customHeight="1" x14ac:dyDescent="0.2">
      <c r="A56" s="15" t="s">
        <v>53</v>
      </c>
      <c r="B56" s="16">
        <v>66</v>
      </c>
      <c r="C56" s="16">
        <v>264</v>
      </c>
      <c r="D56" s="16">
        <v>752</v>
      </c>
      <c r="E56" s="16">
        <v>0</v>
      </c>
      <c r="F56" s="16">
        <v>0</v>
      </c>
      <c r="G56" s="16">
        <v>0</v>
      </c>
      <c r="H56" s="16">
        <v>6</v>
      </c>
      <c r="I56" s="16">
        <v>132</v>
      </c>
      <c r="J56" s="38">
        <v>2092</v>
      </c>
      <c r="K56" s="29"/>
      <c r="L56" s="29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 s="1" customFormat="1" ht="21" customHeight="1" x14ac:dyDescent="0.2">
      <c r="A57" s="15" t="s">
        <v>68</v>
      </c>
      <c r="B57" s="16">
        <v>7</v>
      </c>
      <c r="C57" s="16">
        <v>39</v>
      </c>
      <c r="D57" s="16">
        <v>1378</v>
      </c>
      <c r="E57" s="16">
        <v>5</v>
      </c>
      <c r="F57" s="16">
        <v>50</v>
      </c>
      <c r="G57" s="16">
        <v>888</v>
      </c>
      <c r="H57" s="16">
        <v>1</v>
      </c>
      <c r="I57" s="16">
        <v>33</v>
      </c>
      <c r="J57" s="38">
        <v>215</v>
      </c>
      <c r="K57" s="29"/>
      <c r="L57" s="29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 s="1" customFormat="1" ht="21" customHeight="1" x14ac:dyDescent="0.2">
      <c r="A58" s="15" t="s">
        <v>16</v>
      </c>
      <c r="B58" s="16">
        <v>2</v>
      </c>
      <c r="C58" s="16">
        <v>11</v>
      </c>
      <c r="D58" s="16">
        <v>362</v>
      </c>
      <c r="E58" s="16">
        <v>0</v>
      </c>
      <c r="F58" s="16">
        <v>0</v>
      </c>
      <c r="G58" s="16">
        <v>0</v>
      </c>
      <c r="H58" s="16">
        <v>1</v>
      </c>
      <c r="I58" s="16">
        <v>11</v>
      </c>
      <c r="J58" s="38">
        <v>218</v>
      </c>
      <c r="K58" s="29"/>
      <c r="L58" s="29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2" s="1" customFormat="1" ht="20.100000000000001" customHeight="1" x14ac:dyDescent="0.2">
      <c r="A59" s="14" t="s">
        <v>35</v>
      </c>
      <c r="B59" s="12">
        <f>SUM(B60:B67)</f>
        <v>1004</v>
      </c>
      <c r="C59" s="12">
        <f>SUM(C60:C67)</f>
        <v>3929</v>
      </c>
      <c r="D59" s="12">
        <f>SUM(D60:D67)</f>
        <v>43358</v>
      </c>
      <c r="E59" s="12">
        <f t="shared" ref="E59:J59" si="5">SUM(E60:E67)</f>
        <v>0</v>
      </c>
      <c r="F59" s="12">
        <f t="shared" si="5"/>
        <v>0</v>
      </c>
      <c r="G59" s="12">
        <f t="shared" si="5"/>
        <v>0</v>
      </c>
      <c r="H59" s="12">
        <f t="shared" si="5"/>
        <v>0</v>
      </c>
      <c r="I59" s="12">
        <f t="shared" si="5"/>
        <v>0</v>
      </c>
      <c r="J59" s="35">
        <f t="shared" si="5"/>
        <v>0</v>
      </c>
      <c r="K59" s="29"/>
      <c r="L59" s="29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2" s="1" customFormat="1" ht="20.100000000000001" customHeight="1" x14ac:dyDescent="0.2">
      <c r="A60" s="15" t="s">
        <v>70</v>
      </c>
      <c r="B60" s="33">
        <v>1</v>
      </c>
      <c r="C60" s="33">
        <v>4</v>
      </c>
      <c r="D60" s="33">
        <v>366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7">
        <v>0</v>
      </c>
      <c r="K60" s="29"/>
      <c r="L60" s="29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2" s="1" customFormat="1" ht="20.100000000000001" customHeight="1" x14ac:dyDescent="0.2">
      <c r="A61" s="15" t="s">
        <v>71</v>
      </c>
      <c r="B61" s="33">
        <v>1</v>
      </c>
      <c r="C61" s="33">
        <v>7</v>
      </c>
      <c r="D61" s="33">
        <v>334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7">
        <v>0</v>
      </c>
      <c r="K61" s="29"/>
      <c r="L61" s="29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 s="1" customFormat="1" ht="20.100000000000001" customHeight="1" x14ac:dyDescent="0.2">
      <c r="A62" s="15" t="s">
        <v>50</v>
      </c>
      <c r="B62" s="33">
        <v>41</v>
      </c>
      <c r="C62" s="33">
        <v>136</v>
      </c>
      <c r="D62" s="33">
        <v>2471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7">
        <v>0</v>
      </c>
      <c r="K62" s="29"/>
      <c r="L62" s="29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pans="1:22" s="1" customFormat="1" ht="20.100000000000001" customHeight="1" x14ac:dyDescent="0.2">
      <c r="A63" s="15" t="s">
        <v>72</v>
      </c>
      <c r="B63" s="33">
        <v>1</v>
      </c>
      <c r="C63" s="33">
        <v>4</v>
      </c>
      <c r="D63" s="33">
        <v>249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7">
        <v>0</v>
      </c>
      <c r="K63" s="29"/>
      <c r="L63" s="29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s="1" customFormat="1" ht="20.100000000000001" customHeight="1" x14ac:dyDescent="0.2">
      <c r="A64" s="15" t="s">
        <v>51</v>
      </c>
      <c r="B64" s="33">
        <v>28</v>
      </c>
      <c r="C64" s="33">
        <v>98</v>
      </c>
      <c r="D64" s="33">
        <v>1607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7">
        <v>0</v>
      </c>
      <c r="K64" s="29"/>
      <c r="L64" s="29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s="1" customFormat="1" ht="20.100000000000001" customHeight="1" x14ac:dyDescent="0.2">
      <c r="A65" s="15" t="s">
        <v>17</v>
      </c>
      <c r="B65" s="33">
        <v>90</v>
      </c>
      <c r="C65" s="33">
        <v>321</v>
      </c>
      <c r="D65" s="33">
        <v>3884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7">
        <v>0</v>
      </c>
      <c r="K65" s="29"/>
      <c r="L65" s="29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 s="1" customFormat="1" ht="20.100000000000001" customHeight="1" x14ac:dyDescent="0.2">
      <c r="A66" s="15" t="s">
        <v>18</v>
      </c>
      <c r="B66" s="33">
        <v>765</v>
      </c>
      <c r="C66" s="33">
        <v>2987</v>
      </c>
      <c r="D66" s="33">
        <v>26721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38">
        <v>0</v>
      </c>
      <c r="K66" s="29"/>
      <c r="L66" s="29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s="1" customFormat="1" ht="20.100000000000001" customHeight="1" x14ac:dyDescent="0.2">
      <c r="A67" s="15" t="s">
        <v>44</v>
      </c>
      <c r="B67" s="33">
        <v>77</v>
      </c>
      <c r="C67" s="33">
        <v>372</v>
      </c>
      <c r="D67" s="33">
        <v>7726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38">
        <v>0</v>
      </c>
      <c r="K67" s="29"/>
      <c r="L67" s="29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12" customHeight="1" x14ac:dyDescent="0.2">
      <c r="A68" s="25"/>
      <c r="B68" s="25"/>
      <c r="C68" s="25"/>
      <c r="D68" s="25"/>
      <c r="E68" s="25"/>
      <c r="F68" s="25"/>
      <c r="G68" s="25"/>
      <c r="H68" s="25"/>
      <c r="I68" s="40"/>
      <c r="J68" s="39"/>
      <c r="K68" s="3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18" customHeight="1" x14ac:dyDescent="0.2">
      <c r="A69" s="18" t="s">
        <v>58</v>
      </c>
      <c r="B69" s="18"/>
      <c r="C69" s="18"/>
      <c r="D69" s="19"/>
      <c r="E69" s="19"/>
      <c r="F69" s="19"/>
      <c r="G69" s="19"/>
      <c r="H69" s="19"/>
      <c r="I69" s="20"/>
      <c r="J69" s="21"/>
      <c r="K69" s="3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12.75" customHeight="1" x14ac:dyDescent="0.2">
      <c r="A70" s="22" t="s">
        <v>47</v>
      </c>
      <c r="B70" s="22"/>
      <c r="C70" s="22"/>
      <c r="D70" s="22"/>
      <c r="E70" s="22"/>
      <c r="F70" s="21"/>
      <c r="G70" s="21"/>
      <c r="H70" s="21"/>
      <c r="I70" s="21"/>
      <c r="J70" s="21"/>
      <c r="K70" s="3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ht="12.75" customHeight="1" x14ac:dyDescent="0.2">
      <c r="A71" s="23" t="s">
        <v>9</v>
      </c>
      <c r="B71" s="24"/>
      <c r="C71" s="24"/>
      <c r="D71" s="24"/>
      <c r="E71" s="24"/>
      <c r="F71" s="24"/>
      <c r="G71" s="24"/>
      <c r="H71" s="24"/>
      <c r="I71" s="21"/>
      <c r="J71" s="21"/>
      <c r="K71" s="3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12.75" customHeight="1" x14ac:dyDescent="0.25">
      <c r="A72" s="21" t="s">
        <v>10</v>
      </c>
      <c r="B72" s="21"/>
      <c r="C72" s="21"/>
      <c r="D72" s="21"/>
      <c r="E72" s="21"/>
      <c r="F72" s="21"/>
      <c r="G72" s="21"/>
      <c r="H72" s="21"/>
      <c r="I72" s="21"/>
      <c r="K72" s="3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x14ac:dyDescent="0.25">
      <c r="A73" s="2" t="s">
        <v>49</v>
      </c>
      <c r="B73" s="21"/>
      <c r="C73" s="21"/>
      <c r="D73" s="21"/>
      <c r="E73" s="21"/>
      <c r="F73" s="21"/>
      <c r="G73" s="21"/>
      <c r="H73" s="21"/>
      <c r="I73" s="21"/>
      <c r="J73" s="21"/>
      <c r="K73" s="3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3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3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3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3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3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3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3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3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3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3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3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x14ac:dyDescent="0.25">
      <c r="K85" s="3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x14ac:dyDescent="0.25">
      <c r="K86" s="3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x14ac:dyDescent="0.25">
      <c r="K87" s="3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x14ac:dyDescent="0.25">
      <c r="K88" s="3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x14ac:dyDescent="0.25">
      <c r="K89" s="3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x14ac:dyDescent="0.25">
      <c r="K90" s="3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x14ac:dyDescent="0.25">
      <c r="K91" s="3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x14ac:dyDescent="0.25">
      <c r="K92" s="3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x14ac:dyDescent="0.25">
      <c r="K93" s="3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x14ac:dyDescent="0.25">
      <c r="K94" s="3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x14ac:dyDescent="0.25">
      <c r="K95" s="3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x14ac:dyDescent="0.25">
      <c r="K96" s="3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1:22" x14ac:dyDescent="0.25">
      <c r="K97" s="3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1:22" x14ac:dyDescent="0.25">
      <c r="K98" s="3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1:22" x14ac:dyDescent="0.25">
      <c r="K99" s="3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1:22" x14ac:dyDescent="0.25">
      <c r="K100" s="3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1:22" x14ac:dyDescent="0.25">
      <c r="K101" s="3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1:22" x14ac:dyDescent="0.25">
      <c r="K102" s="3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1:22" x14ac:dyDescent="0.25">
      <c r="K103" s="3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1:22" x14ac:dyDescent="0.25">
      <c r="K104" s="3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1:22" x14ac:dyDescent="0.25">
      <c r="K105" s="3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1:22" x14ac:dyDescent="0.25">
      <c r="K106" s="3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1:22" x14ac:dyDescent="0.25">
      <c r="K107" s="3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1:22" x14ac:dyDescent="0.25">
      <c r="K108" s="3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1:22" x14ac:dyDescent="0.25">
      <c r="K109" s="3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1:22" x14ac:dyDescent="0.25">
      <c r="K110" s="3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1:22" x14ac:dyDescent="0.25">
      <c r="K111" s="3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1:22" x14ac:dyDescent="0.25">
      <c r="K112" s="3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1:22" x14ac:dyDescent="0.25">
      <c r="K113" s="3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1:22" x14ac:dyDescent="0.25">
      <c r="K114" s="3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1:22" x14ac:dyDescent="0.25">
      <c r="K115" s="3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1:22" x14ac:dyDescent="0.25">
      <c r="K116" s="3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1:22" x14ac:dyDescent="0.25">
      <c r="K117" s="3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1:22" x14ac:dyDescent="0.25">
      <c r="K118" s="3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1:22" x14ac:dyDescent="0.25">
      <c r="K119" s="3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1:22" x14ac:dyDescent="0.25">
      <c r="K120" s="3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1:22" x14ac:dyDescent="0.25">
      <c r="K121" s="3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1:22" x14ac:dyDescent="0.25">
      <c r="K122" s="3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1:22" x14ac:dyDescent="0.25">
      <c r="K123" s="3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1:22" x14ac:dyDescent="0.25">
      <c r="K124" s="3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1:22" x14ac:dyDescent="0.25">
      <c r="K125" s="3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1:22" x14ac:dyDescent="0.25">
      <c r="K126" s="3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1:22" x14ac:dyDescent="0.25">
      <c r="K127" s="3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1:22" x14ac:dyDescent="0.25">
      <c r="K128" s="3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1:22" x14ac:dyDescent="0.25">
      <c r="K129" s="3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1:22" x14ac:dyDescent="0.25">
      <c r="K130" s="3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1:22" x14ac:dyDescent="0.25">
      <c r="K131" s="3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1:22" x14ac:dyDescent="0.25">
      <c r="K132" s="3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1:22" x14ac:dyDescent="0.25">
      <c r="K133" s="3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1:22" x14ac:dyDescent="0.25">
      <c r="K134" s="3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1:22" x14ac:dyDescent="0.25">
      <c r="K135" s="3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1:22" x14ac:dyDescent="0.25">
      <c r="K136" s="3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1:22" x14ac:dyDescent="0.25">
      <c r="K137" s="3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1:22" x14ac:dyDescent="0.25">
      <c r="K138" s="3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1:22" x14ac:dyDescent="0.25">
      <c r="K139" s="3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1:22" x14ac:dyDescent="0.25">
      <c r="K140" s="3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1:22" x14ac:dyDescent="0.25">
      <c r="K141" s="3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1:22" x14ac:dyDescent="0.25">
      <c r="K142" s="3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1:22" x14ac:dyDescent="0.25">
      <c r="K143" s="3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1:22" x14ac:dyDescent="0.25">
      <c r="K144" s="3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1:22" x14ac:dyDescent="0.25">
      <c r="K145" s="3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1:22" x14ac:dyDescent="0.25">
      <c r="K146" s="3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1:22" x14ac:dyDescent="0.25">
      <c r="K147" s="3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1:22" x14ac:dyDescent="0.25">
      <c r="K148" s="3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1:22" x14ac:dyDescent="0.25">
      <c r="K149" s="3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1:22" x14ac:dyDescent="0.25">
      <c r="K150" s="3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1:22" x14ac:dyDescent="0.25">
      <c r="K151" s="3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1:22" x14ac:dyDescent="0.25">
      <c r="K152" s="3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1:22" x14ac:dyDescent="0.25">
      <c r="K153" s="3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1:22" x14ac:dyDescent="0.25">
      <c r="K154" s="3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1:22" x14ac:dyDescent="0.25">
      <c r="K155" s="3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1:22" x14ac:dyDescent="0.25">
      <c r="K156" s="3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1:22" x14ac:dyDescent="0.25">
      <c r="K157" s="3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1:22" x14ac:dyDescent="0.25">
      <c r="K158" s="3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1:22" x14ac:dyDescent="0.25">
      <c r="K159" s="3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1:22" x14ac:dyDescent="0.25">
      <c r="K160" s="3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1:22" x14ac:dyDescent="0.25">
      <c r="K161" s="3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1:22" x14ac:dyDescent="0.25">
      <c r="K162" s="3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1:22" x14ac:dyDescent="0.25">
      <c r="K163" s="3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1:22" x14ac:dyDescent="0.25">
      <c r="K164" s="3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1:22" x14ac:dyDescent="0.25">
      <c r="K165" s="3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1:22" x14ac:dyDescent="0.25">
      <c r="K166" s="3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1:22" x14ac:dyDescent="0.25">
      <c r="K167" s="3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1:22" x14ac:dyDescent="0.25">
      <c r="K168" s="3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1:22" x14ac:dyDescent="0.25">
      <c r="K169" s="3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1:22" x14ac:dyDescent="0.25">
      <c r="K170" s="3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1:22" x14ac:dyDescent="0.25">
      <c r="K171" s="3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1:22" x14ac:dyDescent="0.25">
      <c r="K172" s="3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1:22" x14ac:dyDescent="0.25">
      <c r="K173" s="3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1:22" x14ac:dyDescent="0.25">
      <c r="K174" s="3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1:22" x14ac:dyDescent="0.25">
      <c r="K175" s="3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1:22" x14ac:dyDescent="0.25">
      <c r="K176" s="3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1:22" x14ac:dyDescent="0.25">
      <c r="K177" s="3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1:22" x14ac:dyDescent="0.25">
      <c r="K178" s="3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1:22" x14ac:dyDescent="0.25">
      <c r="K179" s="3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1:22" x14ac:dyDescent="0.25">
      <c r="K180" s="3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1:22" x14ac:dyDescent="0.25">
      <c r="K181" s="3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1:22" x14ac:dyDescent="0.25">
      <c r="K182" s="3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1:22" x14ac:dyDescent="0.25">
      <c r="K183" s="3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1:22" x14ac:dyDescent="0.25">
      <c r="K184" s="3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1:22" x14ac:dyDescent="0.25">
      <c r="K185" s="3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1:22" x14ac:dyDescent="0.25">
      <c r="K186" s="3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1:22" x14ac:dyDescent="0.25">
      <c r="K187" s="3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1:22" x14ac:dyDescent="0.25">
      <c r="K188" s="3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1:22" x14ac:dyDescent="0.25">
      <c r="K189" s="3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1:22" x14ac:dyDescent="0.25">
      <c r="K190" s="3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1:22" x14ac:dyDescent="0.25">
      <c r="K191" s="3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1:22" x14ac:dyDescent="0.25">
      <c r="K192" s="3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1:22" x14ac:dyDescent="0.25">
      <c r="K193" s="3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1:22" x14ac:dyDescent="0.25">
      <c r="K194" s="3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1:22" x14ac:dyDescent="0.25">
      <c r="K195" s="3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1:22" x14ac:dyDescent="0.25">
      <c r="K196" s="3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</sheetData>
  <sortState ref="A44:WVR49">
    <sortCondition ref="A44:A49"/>
  </sortState>
  <mergeCells count="11">
    <mergeCell ref="A9:A11"/>
    <mergeCell ref="B9:J9"/>
    <mergeCell ref="B10:D10"/>
    <mergeCell ref="E10:G10"/>
    <mergeCell ref="H10:J10"/>
    <mergeCell ref="A1:J1"/>
    <mergeCell ref="A2:J2"/>
    <mergeCell ref="A3:J3"/>
    <mergeCell ref="A7:J7"/>
    <mergeCell ref="A5:J5"/>
    <mergeCell ref="A6:J6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</vt:lpstr>
      <vt:lpstr>Cuadro_6!Área_de_impresión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2024-08-03T14:25:06Z</cp:lastPrinted>
  <dcterms:created xsi:type="dcterms:W3CDTF">2022-03-03T15:16:48Z</dcterms:created>
  <dcterms:modified xsi:type="dcterms:W3CDTF">2024-09-05T16:34:47Z</dcterms:modified>
</cp:coreProperties>
</file>